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40.3\ceaf\GERENCIA DE FARMACIA\Site\Conteúdo Acesso a Informação\7. Demonstrativos Financeiros\1. FAC Várzea do Carmo\Demonstrativo Financeiro Receitas x Despesas\VERSÃO COMPLETA\"/>
    </mc:Choice>
  </mc:AlternateContent>
  <xr:revisionPtr revIDLastSave="0" documentId="13_ncr:1_{DE8BC9EC-E7A8-4C09-B2D6-F78657C6611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FAC Várzea do Carmo_Guarulh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1" l="1"/>
  <c r="B16" i="1" l="1"/>
  <c r="B15" i="1" l="1"/>
  <c r="B14" i="1" l="1"/>
  <c r="B13" i="1" l="1"/>
  <c r="B12" i="1"/>
  <c r="B11" i="1" l="1"/>
  <c r="B10" i="1" l="1"/>
  <c r="B9" i="1"/>
  <c r="B8" i="1"/>
  <c r="B6" i="1"/>
</calcChain>
</file>

<file path=xl/sharedStrings.xml><?xml version="1.0" encoding="utf-8"?>
<sst xmlns="http://schemas.openxmlformats.org/spreadsheetml/2006/main" count="18" uniqueCount="18">
  <si>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</si>
  <si>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</si>
  <si>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</si>
  <si>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</si>
  <si>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</si>
  <si>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</si>
  <si>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</si>
  <si>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</si>
  <si>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</si>
  <si>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</si>
  <si>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</si>
  <si>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</si>
  <si>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Receitas </t>
  </si>
  <si>
    <t>Despesas</t>
  </si>
  <si>
    <t>REGISTROS DE RECEITAS E DESPESAS</t>
  </si>
  <si>
    <t xml:space="preserve">FAC Várzea do Carmo </t>
  </si>
  <si>
    <t xml:space="preserve">Fonte: Extrato Bancário e Demonstrativo Finaceiro </t>
  </si>
  <si>
    <t>Atualizado em 15/01/2021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</si>
</sst>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[$R$-416]\ * #,##0.00_-;\-[$R$-416]\ * #,##0.00_-;_-[$R$-416]\ 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/>
    <xf numFmtId="4" fontId="0" fillId="0" borderId="0" xfId="0" applyNumberFormat="1"/>
    <xf numFmtId="43" fontId="0" fillId="0" borderId="0" xfId="1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47625</xdr:rowOff>
    </xdr:from>
    <xdr:to>
      <xdr:col>0</xdr:col>
      <xdr:colOff>504826</xdr:colOff>
      <xdr:row>2</xdr:row>
      <xdr:rowOff>114860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47625"/>
          <a:ext cx="476250" cy="4482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20"/>
  <sheetViews>
    <sheetView showGridLines="0" tabSelected="1" zoomScaleNormal="100" zoomScaleSheetLayoutView="100" workbookViewId="0">
      <selection activeCell="M16" sqref="M16"/>
    </sheetView>
  </sheetViews>
  <sheetFormatPr defaultRowHeight="15" x14ac:dyDescent="0.25"/>
  <cols>
    <col min="1" max="1" width="11" customWidth="1"/>
    <col min="2" max="2" width="17" customWidth="1"/>
    <col min="3" max="3" width="20" customWidth="1"/>
    <col min="5" max="5" width="11.5703125" bestFit="1" customWidth="1"/>
  </cols>
  <sheetData>
    <row r="2" spans="1:15" x14ac:dyDescent="0.25">
      <c r="B2" s="7" t="s">
        <v>14</v>
      </c>
      <c r="C2" s="7"/>
    </row>
    <row r="3" spans="1:15" ht="32.25" customHeight="1" x14ac:dyDescent="0.25">
      <c r="B3" s="8" t="s">
        <v>15</v>
      </c>
      <c r="C3" s="8"/>
    </row>
    <row r="4" spans="1:15" x14ac:dyDescent="0.25">
      <c r="O4" s="4"/>
    </row>
    <row r="5" spans="1:15" x14ac:dyDescent="0.25">
      <c r="A5" s="2">
        <v>2020</v>
      </c>
      <c r="B5" s="2" t="s">
        <v>12</v>
      </c>
      <c r="C5" s="2" t="s">
        <v>13</v>
      </c>
      <c r="O5" s="4"/>
    </row>
    <row r="6" spans="1:15" x14ac:dyDescent="0.25">
      <c r="A6" s="1" t="s">
        <v>0</v>
      </c>
      <c r="B6" s="3">
        <f>1117444.86+150.57</f>
        <v>1117595.4300000002</v>
      </c>
      <c r="C6" s="3">
        <v>1148034.1399999999</v>
      </c>
      <c r="O6" s="4"/>
    </row>
    <row r="7" spans="1:15" x14ac:dyDescent="0.25">
      <c r="A7" s="1" t="s">
        <v>1</v>
      </c>
      <c r="B7" s="3">
        <v>110.51</v>
      </c>
      <c r="C7" s="3">
        <v>868029.35</v>
      </c>
      <c r="M7" s="4"/>
      <c r="O7" s="4"/>
    </row>
    <row r="8" spans="1:15" x14ac:dyDescent="0.25">
      <c r="A8" s="1" t="s">
        <v>2</v>
      </c>
      <c r="B8" s="3">
        <f>2270000+1360.64</f>
        <v>2271360.64</v>
      </c>
      <c r="C8" s="3">
        <v>1618882.03</v>
      </c>
      <c r="M8" s="4"/>
      <c r="O8" s="4"/>
    </row>
    <row r="9" spans="1:15" x14ac:dyDescent="0.25">
      <c r="A9" s="1" t="s">
        <v>3</v>
      </c>
      <c r="B9" s="3">
        <f>1135000+560.91</f>
        <v>1135560.9099999999</v>
      </c>
      <c r="C9" s="3">
        <v>1240936.54</v>
      </c>
      <c r="E9" s="5"/>
      <c r="M9" s="4"/>
      <c r="O9" s="4"/>
    </row>
    <row r="10" spans="1:15" x14ac:dyDescent="0.25">
      <c r="A10" s="1" t="s">
        <v>4</v>
      </c>
      <c r="B10" s="3">
        <f>1135000+150.04</f>
        <v>1135150.04</v>
      </c>
      <c r="C10" s="3">
        <v>1040746.19</v>
      </c>
      <c r="M10" s="4"/>
      <c r="O10" s="4"/>
    </row>
    <row r="11" spans="1:15" x14ac:dyDescent="0.25">
      <c r="A11" s="1" t="s">
        <v>5</v>
      </c>
      <c r="B11" s="3">
        <f>1135000+251.17</f>
        <v>1135251.17</v>
      </c>
      <c r="C11" s="3">
        <v>852779.45</v>
      </c>
      <c r="M11" s="4"/>
      <c r="O11" s="4"/>
    </row>
    <row r="12" spans="1:15" x14ac:dyDescent="0.25">
      <c r="A12" s="1" t="s">
        <v>6</v>
      </c>
      <c r="B12" s="3">
        <f>1135000+444.9</f>
        <v>1135444.8999999999</v>
      </c>
      <c r="C12" s="3">
        <v>1095913.01</v>
      </c>
      <c r="M12" s="4"/>
      <c r="O12" s="4"/>
    </row>
    <row r="13" spans="1:15" x14ac:dyDescent="0.25">
      <c r="A13" s="1" t="s">
        <v>7</v>
      </c>
      <c r="B13" s="3">
        <f>1135000+273.41</f>
        <v>1135273.4099999999</v>
      </c>
      <c r="C13" s="3">
        <v>1471393.03</v>
      </c>
      <c r="M13" s="4"/>
      <c r="O13" s="4"/>
    </row>
    <row r="14" spans="1:15" x14ac:dyDescent="0.25">
      <c r="A14" s="1" t="s">
        <v>8</v>
      </c>
      <c r="B14" s="3">
        <f>1135000+481.97</f>
        <v>1135481.97</v>
      </c>
      <c r="C14" s="3">
        <v>968411.21</v>
      </c>
      <c r="E14" s="4"/>
      <c r="F14" s="4"/>
      <c r="G14" s="4"/>
      <c r="H14" s="4"/>
      <c r="I14" s="4"/>
      <c r="J14" s="4"/>
      <c r="K14" s="4"/>
      <c r="L14" s="4"/>
      <c r="M14" s="4"/>
      <c r="O14" s="4"/>
    </row>
    <row r="15" spans="1:15" x14ac:dyDescent="0.25">
      <c r="A15" s="1" t="s">
        <v>9</v>
      </c>
      <c r="B15" s="3">
        <f>1135000+776.73</f>
        <v>1135776.73</v>
      </c>
      <c r="C15" s="3">
        <v>950225.99</v>
      </c>
      <c r="F15" s="4"/>
      <c r="G15" s="4"/>
      <c r="H15" s="4"/>
      <c r="I15" s="4"/>
      <c r="J15" s="4"/>
      <c r="K15" s="4"/>
      <c r="L15" s="4"/>
      <c r="M15" s="4"/>
      <c r="O15" s="4"/>
    </row>
    <row r="16" spans="1:15" x14ac:dyDescent="0.25">
      <c r="A16" s="1" t="s">
        <v>10</v>
      </c>
      <c r="B16" s="3">
        <f>1135000+923.21</f>
        <v>1135923.21</v>
      </c>
      <c r="C16" s="3">
        <v>1319646.03</v>
      </c>
      <c r="F16" s="4"/>
      <c r="G16" s="4"/>
      <c r="H16" s="4"/>
      <c r="I16" s="4"/>
      <c r="J16" s="4"/>
      <c r="K16" s="4"/>
      <c r="L16" s="4"/>
      <c r="M16" s="4"/>
    </row>
    <row r="17" spans="1:3" x14ac:dyDescent="0.25">
      <c r="A17" s="1" t="s">
        <v>11</v>
      </c>
      <c r="B17" s="3">
        <f>1135000+677.57</f>
        <v>1135677.57</v>
      </c>
      <c r="C17" s="3">
        <v>1226589.76</v>
      </c>
    </row>
    <row r="19" spans="1:3" x14ac:dyDescent="0.25">
      <c r="A19" s="6" t="s">
        <v>16</v>
      </c>
    </row>
    <row r="20" spans="1:3" x14ac:dyDescent="0.25">
      <c r="A20" t="s">
        <v>17</v>
      </c>
    </row>
  </sheetData>
  <mergeCells count="2">
    <mergeCell ref="B2:C2"/>
    <mergeCell ref="B3:C3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FAC Várzea do Carmo_Guarulhos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Suelen Schelesky</cp:lastModifiedBy>
  <cp:lastPrinted>2021-01-15T18:10:50Z</cp:lastPrinted>
  <dcterms:created xsi:type="dcterms:W3CDTF">2018-08-24T20:28:36Z</dcterms:created>
  <dcterms:modified xsi:type="dcterms:W3CDTF">2021-01-15T18:10:54Z</dcterms:modified>
</cp:coreProperties>
</file>